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2023-014 SİGORTA HİZMETİ ALIMI İHALESİ\2023 - Sigorta\İSTEKLİ\"/>
    </mc:Choice>
  </mc:AlternateContent>
  <bookViews>
    <workbookView xWindow="-110" yWindow="-110" windowWidth="23260" windowHeight="12460"/>
  </bookViews>
  <sheets>
    <sheet name="Sayfa 1" sheetId="9" r:id="rId1"/>
  </sheets>
  <definedNames>
    <definedName name="_xlnm.Print_Area" localSheetId="0">'Sayfa 1'!$A$1:$C$96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9" i="9" l="1"/>
  <c r="B37" i="9"/>
  <c r="B34" i="9"/>
  <c r="B58" i="9" s="1"/>
  <c r="B31" i="9"/>
  <c r="B29" i="9"/>
  <c r="B40" i="9" s="1"/>
  <c r="HQ38" i="9" l="1"/>
</calcChain>
</file>

<file path=xl/sharedStrings.xml><?xml version="1.0" encoding="utf-8"?>
<sst xmlns="http://schemas.openxmlformats.org/spreadsheetml/2006/main" count="136" uniqueCount="119">
  <si>
    <t>FAALİYET KONUSU</t>
  </si>
  <si>
    <t>RİZİKO ADRESİ</t>
  </si>
  <si>
    <t>DOLU TEMİNAT BEDELİ</t>
  </si>
  <si>
    <t>FİZİKİ ZARARLAR TEMİNAT BEDELİ</t>
  </si>
  <si>
    <t>İZOLASYON EKSİKLİĞİ TEMİNAT BEDELİ</t>
  </si>
  <si>
    <t>ÇALIŞANLARA AİT EŞYALAR TEMİNAT BEDELİ</t>
  </si>
  <si>
    <t>ARIZI İNŞAAT İŞLERİ TEMİNAT BEDELİ</t>
  </si>
  <si>
    <t>ELEKTRİK HASARLARI TEMİNAT BEDELİ</t>
  </si>
  <si>
    <t>İÇE ÇÖKME TEMİNAT BEDELİ</t>
  </si>
  <si>
    <t>CAM KIRILMASI TEMİNAT BEDELİ</t>
  </si>
  <si>
    <t>SABİT MAKİNELER İKAME TEMİNAT BEDELİ</t>
  </si>
  <si>
    <t>ENKAZ KALDIRMA MASRAFLARI TEMİNAT BEDELİ</t>
  </si>
  <si>
    <t>SİGORTA TEMİNATLARI</t>
  </si>
  <si>
    <t>DEPREM BÖLGESİ</t>
  </si>
  <si>
    <t>TEMİNAT AÇIKLAMALARI VE MUAFİYETLER</t>
  </si>
  <si>
    <t xml:space="preserve">SİGORTALI ADI SOYADI / ÜNVANI </t>
  </si>
  <si>
    <t>TC KİMLİK VEYA VERGİ NUMARASI</t>
  </si>
  <si>
    <t xml:space="preserve">ALTERNATİF İŞ YERİ MASRAFLARI TEMİNAT BEDELİ </t>
  </si>
  <si>
    <t>YANGIN , DEPREM, TERÖR , HIRSIZLIK , EK TEMİNATLAR , MÜHENDİSLİK, SORUMLULUK  SİGORTA TEMİNATLARI, BEDELLERİ VE AÇIKLAMASI</t>
  </si>
  <si>
    <t>SABİT ELEKTRONİK CİHAZLAR İKAME TEMİNAT BEDELİ</t>
  </si>
  <si>
    <t xml:space="preserve">İŞVEREN MALİ SORUMLULUK TEMİNAT BEDELLERİ </t>
  </si>
  <si>
    <t>ÇALIŞAN SAYISI</t>
  </si>
  <si>
    <t>KİŞİ BAŞI BEDENİ TEMİNAT BEDELİ</t>
  </si>
  <si>
    <t>KAZA BAŞI BEDENİ TEMİNAT BEDELİ</t>
  </si>
  <si>
    <t>TOPLAM LİMİT</t>
  </si>
  <si>
    <t xml:space="preserve">MANEVİ TAZMİNAT TEMİNAT BEDELİ </t>
  </si>
  <si>
    <t>MESLEK HASTALIKLARI TEMİNAT BEDELİ</t>
  </si>
  <si>
    <t>YILLIK BRÜT İŞÇİLİK ÜCRETLERİ TOPLAMI</t>
  </si>
  <si>
    <t>ALT İŞVEREN (TAŞERON)</t>
  </si>
  <si>
    <t>DAHİL</t>
  </si>
  <si>
    <t>T.C. DIŞI İŞ KAZALARI</t>
  </si>
  <si>
    <t>GIDA ZEHİRLENMESİ TEMİNATI</t>
  </si>
  <si>
    <t>STAJYERLER</t>
  </si>
  <si>
    <t>MANEVİ TAZMİNAT TEMİNAT BEDELİ</t>
  </si>
  <si>
    <t>PERSONEL TOPLU TAŞIMA</t>
  </si>
  <si>
    <t>GÖREVLE GÖNDERME</t>
  </si>
  <si>
    <t>YILLIK TOPLAM LİMİT</t>
  </si>
  <si>
    <t xml:space="preserve">3.ŞAHIS MALİ SORUMLULUK TEMİNAT BEDELLERİ </t>
  </si>
  <si>
    <t xml:space="preserve">MADDİ BEDENİ AYIRIMAKSIZIN / OLAY BAŞI LİMİT     </t>
  </si>
  <si>
    <t>ASANSÖR SORUMLULUK TEMİNATI</t>
  </si>
  <si>
    <t>REKLAM PANOSU SORUMLULUK TEMİNATI</t>
  </si>
  <si>
    <t>MANEVİ TAZMİNAT TALEPLERİ TEMİNATI</t>
  </si>
  <si>
    <t>YANGIN / İNFİLAK / BUHAR / DUMAN / SU TEMİNATLARI</t>
  </si>
  <si>
    <t>GLKHHKNH VE TERÖR  TEMİNATI</t>
  </si>
  <si>
    <t>MÜTEAHHİT VE TALİ MÜTEAHHİTLER, 
TAŞERON VE TALİ TAŞERONLAR TEMİNATI</t>
  </si>
  <si>
    <t>DEMİRBAŞ RAYİÇ TEMİNAT BEDELİ</t>
  </si>
  <si>
    <t>MAKİNE TESİSAT RAYİÇ TEMİNAT BEDELİ</t>
  </si>
  <si>
    <t>RAYİÇ DEĞER AÇIKLAMASI</t>
  </si>
  <si>
    <t>İKAME DEĞER AÇIKLAMASI</t>
  </si>
  <si>
    <t>YENİSİNİ YERİNE KOYMA BEDELİDİR.</t>
  </si>
  <si>
    <t>EŞ DEĞERİNİ YERİNE KOYMA BEDELİDİR.</t>
  </si>
  <si>
    <t>EKSİK SİGORTA KORUMA ORANI</t>
  </si>
  <si>
    <t>EKSİK SİGORTA KORUMA TEMİNAT BEDELİ</t>
  </si>
  <si>
    <t>YETKİLİ</t>
  </si>
  <si>
    <t xml:space="preserve">İŞLETME m2 BİLGİSİ </t>
  </si>
  <si>
    <t>MEVCUT TEMİNAT BEDELLERİ</t>
  </si>
  <si>
    <t>KDV DAHİL / HARİÇ</t>
  </si>
  <si>
    <t>Sigortalı riziko adresindeTürk Hırsızlık Sigortası Genel Şartları hükümlerinde tanımlanmış şekilde icra olunmuş hırsızlıklar ve hırsızlar tarafından verilecek tahribatlar teminata dahildir. Çalınan malların değer ve miktarlarının tesbitinde Sigortalı beyanının ve sigortalının Türk Ticaret Kanunu(TTK) ve Vergi Usul Kanunu (VUK) hükümleri çerçevesinde tutmakla yükümlü olduğu her türlü ticari defter ve mali kayıtlar ile şirket giriş çıkış kayıtlarının, stok kayıtlarının, KDV beyannamelerinin, faturaların belgelenmesi birbiriyle ve talep tutarı ile uyumlu olması şarttır.</t>
  </si>
  <si>
    <t>İLETİŞİM BİLGİLERİ -TELEFON / email</t>
  </si>
  <si>
    <t>GLKHHKNH VE TERÖR RAYİÇ TEMİNAT BEDELİ
*************************************************
(BİNA, DEMİRBAŞ, DEKORASYON, MAKİNE TESİSAT, EMTEA, 3.ŞAHIS MALLARI, KASA,CAM)</t>
  </si>
  <si>
    <t>HIRSIZLIK TEMİNAT BEDELİ
*************************************************************
(DEMİRBAŞ,DEKORASYON, MAKİNE TESİSAT, EMTEA, 3.ŞAHIS MALLARI )</t>
  </si>
  <si>
    <t>ENFLASYON ORANI</t>
  </si>
  <si>
    <t>KOASÜRANS ORANI - DEPREM MUAFİYETİ</t>
  </si>
  <si>
    <t>80 / 20 KOASÜRANS %2 MUAFİYET</t>
  </si>
  <si>
    <t>PARA BİRİMİ</t>
  </si>
  <si>
    <t>DAİNİ MÜRTEHİN / BİTİŞ TARİHİ</t>
  </si>
  <si>
    <t>MKTR VAR MI ?</t>
  </si>
  <si>
    <t>RİSK ANALİZİ YAPILDI MI ?</t>
  </si>
  <si>
    <t>MAKİNE KIRILMASI TEMİNAT BEDELLLERİ</t>
  </si>
  <si>
    <t xml:space="preserve">Deprem, deniz depremi ( TSUNAMİ ) veya dolaylı neden olacağı yangın,infilak, yer kayması veya toprak çökmesi sonucu meydana gelebilecek olanlar dahil bütün zararlar teminata ilave edilmiştir.   
Muafiyet ; % 100 sigorta bedelinin  % 20`si sigortalı  üzerinde  kalmak kaydıyla müşterek sigorta şeklinde yapılmış olup, ayrıca, herbir  hasarda, aynı sigortalıya ait veya aynı riziko adresindeki sigorta  teminatının bina ve muhteviyatı Emtea,Demirbaş,Dekorasyon,Makine Tesisat veya birden fazla bina ve muhteviyatı kapsaması halinde, bilumum   
a ) Dekorasyon, 
b ) Demirbaş 
c ) Emtea
d ) Makine tesisat gruplarının her birinin  toplam sigorta bedelleri Sigortacının sorumlu oldugu %  80 oranındaki kısım üzerinden  %2 oranında bulunacak bir tenzili muafiyet, bu grupların herbiri için ayrı  ayrı uygulanır. Sigortacı, hasarın bu muafiyet miktarını aşan kısımlarından sorumludur.  </t>
  </si>
  <si>
    <t xml:space="preserve">Komşuluk Mali Sorumluluk: Mal sahibi veya kiracı olarak bulunulan bina ya da konutlarda,sahip oldukları mal grubunun poliçede sigortalı olması şartıyle Mal sahibi ya da Kiracının yangın, dahili su,duman ve grev, lokavt, kargaşalık, halk hareketleri, kötü niyetli hareketler ve terör rizikoları kapsamina giren herhangi bir olay sonucunda komşu bina ve/veya mal yada eşyalarda meydana gelecek zarar(lar)dan dolayı komşulara karşı doğan yasalsorumluluklar.
</t>
  </si>
  <si>
    <t>DEPREM RAYİÇ TEMİNAT BEDELİ
***********************************************************
(DEMİRBAŞ, DEKORASYON, MAKİNE TESİSAT, EMTEA, 3.ŞAHIS MALLARI, KASA,CAM)</t>
  </si>
  <si>
    <t>Poliçede belirtilen Yangın ve ek teminatlarına bağlı hasarlar ile ilgili olarak yapılmasıgereken yerinden kaldırma, sökme ve yıkım masrafları toplam sigorta bedelinin %4`ile teminata dahildir.</t>
  </si>
  <si>
    <t xml:space="preserve">                           İŞYERİ SİGORTASI BEDEL TEYİT FORMU</t>
  </si>
  <si>
    <t xml:space="preserve">EK TEMİNATLAR RAYİÇ TEMİNAT BEDELİ                                                                                ( DEMİRBAŞ, DEKORASYON, MAKİNE TESİSAT, EMTEA, KASA,CAM)
****************************************************************            DAHİLİ SU, DUMAN, FIRTINA, KAR AĞIRLIĞI, YER KAYMASI  KARA, HAVA, DENİZ TAŞITLARI ÇARPMASI, SEL-SU BASKINI,
</t>
  </si>
  <si>
    <t xml:space="preserve">BİNA RAYİÇ TEMİNAT BEDELİ </t>
  </si>
  <si>
    <t>BİNA HIRSIZLIK TEMİNAT BEDELİ</t>
  </si>
  <si>
    <t>Bina Yangın teminatı alınmış olması şartıyla binaya ait sabit kıymetlere yapılacak olan hırsızlıklar ile hırsızlık nedeni ile binaya verilecek zararlar toplam Bina sigorta bedelinin % 5`ine kadar; Poliçede bina teminatı yok ise (kiracı olunduğu durumda), binaya verilecek zararlar muhteviyat sigorta bedelinin %5`ine kadar Hırsızlık Sigortası Genel Şartları çerçevesinde teminata dahil edilmiştir.</t>
  </si>
  <si>
    <t xml:space="preserve">YANGIN MALİ SORUMLULUK TEMİNAT BEDELİ </t>
  </si>
  <si>
    <t>SİGORTA ŞİRKETİ /POLİÇE VADESİ  VE NUMARASI</t>
  </si>
  <si>
    <t>5. LEVENT MAH. 15 TEMMUZ ŞEHİTLER CAD. NO: 14 / 12 EYÜPSULTAN / İSTANBUL</t>
  </si>
  <si>
    <t>ÖZEL ÜNİVERSİTE</t>
  </si>
  <si>
    <t>AYKUT ÇEÇEN</t>
  </si>
  <si>
    <t>0530 970 96 32</t>
  </si>
  <si>
    <t>196.592 m2</t>
  </si>
  <si>
    <t>3.BÖLGE</t>
  </si>
  <si>
    <t>TL</t>
  </si>
  <si>
    <t>Türk Makine Kırılması Sigortası Genel Şartlarındaki hükümler saklı kalmak koşuluyla, kapalı kaplardaki alçak basınç dolayısıyla meydana gelen ezilme, yırtılma, buruşma vb. deformasyonlarından dolayı meydana gelen zararları poliçe üzerinde belirtilen limit ve ekinde belirtilen özel koşullar kapsamında temin eder herbir hasarda 5.000 TL muafiyet uygulanır.
Teminat Dışında Kalan Haller :
1-  Makinelerin normal işlemesinden ve mutad kullanılmasından doğan aşınma ve yıpranmalardan veya çürüme, paslanma veya oksidasyondan, buhar kazanlarında kireçlenme ve çamurlanmadan işletmede doğrudan 
doğruya meydana gelen etkilerden, atmosferik vb. şartların sebebiyet verdiği tedrici bozulmalardan dolayı meydana gelecek ziya ve hasarlar.
2-  Sigortalı iken hasarlanan ve bu hasarın giderilmeden makinenin kullanılması neticesinden meydana gelen ziya ve hasarlar.</t>
  </si>
  <si>
    <t>Sigortalı riziko adresinde poliçede belirtilen Yangın ve poliçede temin edilmiş ek teminatlarına ( Deprem ve yanardağ Püskürmesinden doğan hasarlar hariç ) bağlı olarak meydana gelen bir hasar neticesinde binanın tümüyle oturulamaz hale gelmesi nedeniyle tamir ve yeniden inşa için sigortalının poliçe bitiş tarihini aşmadığı müddetçe 6 ayı geçmemek üzere geçici nitelikteki bir işyeri için yapacağı makul ölçüdeki masraflar teminata dahil edilmiştir.Bir hasarda tazminat limiti azami poliçede belirtilen tutar ile sınırlı olacaktır.</t>
  </si>
  <si>
    <t xml:space="preserve">Grev , Lokavt , Kargaşalık , Halk hareketleri , Kötü niyetli hareketler ve Terör'den dolayı meydana gelecek zararlar yürürlükteki Y.S.G.Şart ve kloz hükümleri doğrultusunda teminata dahil edilmistir.% 100 sigorta bedelinin  % 20`si sigortalı  üzerinde  kalmak kaydıyla müşterek sigorta şeklinde yapılmış  olup, ayrıca, herbir  hasarda, aynı sigortalıya ait veya aynı riziko adresindeki sigorta  teminatının  Bina ve muhteviyatı Demirbaş, Dekorasyon Emtea, Makine Tesisat veya birden fazla bina ve muhteviyatı kapsaması halinde, bilumum 
a ) Dekorasyon, 
b ) Demirbaş 
c ) Emtea
d ) Makine tesisat gruplarının her birinin  toplam sigorta bedelleri Sigortacının sorumlu oldugu % 80 oranındaki kısım üzerinden  %2 oranında bulunacak bir  tenzili muafiyet, bu grupların herbiri için ayrı  ayrı uygulanır. Sigortacı, hasarın bu muafiyet miktarını aşan kısımlarından sorumludur.  </t>
  </si>
  <si>
    <t>Dahili su, Duman, Firtina, Kar Agırligi, Yer Kayması, Kara, Hava, Deniz Taşıtlari Çarpmasi, Sel ve Su Baskını nedeniyle meydana gelecek zararlar yürürlükteki Y.S.G. Şart ve kloz hükümleri doğrultusunda teminata dahil edilmistir. Sel / su baskını teminatında, hasar olması halinde uygulanacak asgari muafiyet sigorta bedelinin %2`si olmak üzere bu muafiyet; 
a ) Dekorasyon, 
b ) Demirbaş 
c ) Emtea
d ) Makine tesisat gruplarının herbiri için ayrı ayrı uygulanacaktır. 
Muafiyet tutarı maximum 50.000,00 Euro ile sınırlıdır</t>
  </si>
  <si>
    <t xml:space="preserve">KİRA KAYBI TEMİNAT BEDELİ </t>
  </si>
  <si>
    <t>SPRİNKLER TEMİNAT BEDELİ</t>
  </si>
  <si>
    <t>TAŞINABİLİR ELEKTRONİK CİHAZ TEMİNAT BEDELLERİ</t>
  </si>
  <si>
    <t>TAŞINABİLİR ELEKTRONİK CİHAZLAR İKAME TEMİNAT BEDELİ</t>
  </si>
  <si>
    <t>SİGORTA ETTİREN ADI SOYADI / ÜNVANI</t>
  </si>
  <si>
    <t xml:space="preserve">     HALİÇ ÜNİVERSİTESİ</t>
  </si>
  <si>
    <t xml:space="preserve">Yangın Sigortası Genel Şartlarındaki hükümler saklı kalmak koşuluyla, poliçede teminat altına alınan risklerden herhangi birinin ( Deprem ve Yanardağ Püskürmesinden doğan hasarlar hariç ) doğrudan sonucuolarak sigortalının sigortalı mahalli tümüyle kullanamaması nedeniyle oluşan kira kaybı aşağıdaki kloz dahilinde teminat altına alınmıştır.Sigortali Kiraci ise Kiracinin Kira Kaybi; Poliçe üzerinde belirtilmiş olan teminatların kapsamına giren herhangi bir hasarın gerçekleşmesi sonucu peşin ödenmiş kiranin işlemeyen günlerine ait olan kısmi şeklinde tanımlanmıştır.Sigortalı Malik ise Malikin Kira Kaybı; Poliçe üzerinde belirtilmiş olan teminatların kapsamına giren herhangi bir hasarın gerçekleşmesi sonucu belirlenmiş olan beklenen kiranin alınamaması şeklinde tanımlanmıştır. Bu klozda bahsi geçen beher ay kira miktarı, rayiç ve yerleşik kira bedellerini aşmayacaktır. Bu teminat ile sigortalıya ödenecek yıllık toplam tazminat ,poliçe bitiş tarihini aşmamak şartı  ile 6 ayı geçmemek üzere azami poliçede belirtilen tutar ile sınırlı olacaktır. Kira kaybında tazminat süresi 12 aydır. Limit: Poliçede belirtilen limitler ile verilir.Yangın, ek teminatlar ve GLK.HH.KNH.TERÖR rizikolarının gerçekleşmesi sonucu oluşan kira kaybı hasarlarında 7 gün , Diğer hasarlarda 7 gün . Deprem rizikosunun gerçekleşmesi sonucu oluşan kira kaybı hasarlarında 14 gün.
</t>
  </si>
  <si>
    <t>Her bir hasarda hasarın %10 ‘u min 1.000-TL muafiyet uygulanacaktır</t>
  </si>
  <si>
    <t>Ekli Türk İşveren Sorumluluk Sigortası Genel Şartları hükümleri saklı kalmak üzere sigortalının yanında çalışanların iş kazaları sonucunda işverene yöneltilebilecek sorumluluklar Genel Şartların 2. maddesinin A, C ve D fıkralarında bahsi geçen haller dahil olmak üzere teminata dahil edilmiştir. Sigortacının bir olaydaki azami sorumluluğu poliçede gösterilen Kişi ve Kaza başı limitler ilegeçerli olup, yıllık toplam limit 5.000.000.TL ile sınırılıdır. Meslek hastalıkları sonucunda vaki olacak tazminat talepleri Meslek Hastalıkları Sosyal Sigortalar Kanunu`na ve bu kanun çerçevesinde çıkarılan tüzük ve yönetmeliklere göre belirlenecektir. Meslek hastalıkları, poliçe dönemi içinde oluşması ve poliçe dönemi bitişinden sonra 6 ay içinde ihbar edilmesi şartıyla teminata dahildir. Her ne şekilde olursa olsun, bu sigorta sözleşmesinin yürürlük tarihinden önce iş sözleşmesi sona ermiş olanlar sigorta teminatı dışındadır. Meslek Hastalığının sigorta sözleşmesinin yürürlüğe girdiği tarihten itibaren 3 ay içinde ortaya çıkmış olması hali teminat kapsamı dışındadır. Her türlü montaj işleri ile ilgilenen personel için yukarıda belirtilen İşveren Mali Sorumluluk limitlerinin %50`si geçerli olacaktır.</t>
  </si>
  <si>
    <t>Herbir hasarda makine başına asgari 2.000 TL den az olmamak üzere ödenecek tazminat tutarının %10 u oranında muafiyet uygulanacaktır</t>
  </si>
  <si>
    <t>Herbir hasarda cihaz başına asgari 2.000 TL den az olmamak üzere ödenecek tazminat tutarının %10 u oranında muafiyet uygulanacaktır.</t>
  </si>
  <si>
    <t xml:space="preserve">Poliçe vadesi içinde olmak kaydıyla İzolasyon yetersizliği ve/veya kaybı nedeniyle yağmur ve kar sularının binanın dış cephe veya terasından ya da pencere, kapı ve pervazlarından (açıklarından) sızması ve/veya girmesi nedeniyle meydana gelen zararlar ile tedrici nemlenme veya ısı farkı nedeniyle oluşan terleme, küflenme ve benzeri nedenlerden kaynaklanan boya badana vb. onarım masrafları poliçede belirtilen 1.000.000,00 TL'lik limiti aşmamak üzere teminata dahildir. </t>
  </si>
  <si>
    <t>Sigortalı veya personelinin ve müşterilerinin yukarıda belirtilen riziko adresindeki faaliyetleri sırasında, sigortalıya ait mallarda oluşacak düşme, çarpma, kırılma, devrilme hasarları olay başı ve yıllık 1.000.000,00 TL limit ile teminata dahildir.Herbir hasarda 3.000 TL muafiyet uygulanır</t>
  </si>
  <si>
    <t>Yangın Sigortası Genel Şartları A5 maddesi dahilinde sigorta sözleşmesi kapsamında olabilecek herhangi bir hasar sonucu ödenecek azami tazminat poliçede yazılı Sigorta bedelleriyle sınırlı olacaktır. Kısmi hasarlarda poliçede belirtilen Sigorta bedeli ile gerçek bedel arasındaki fark %20 veya daha az ise eksik sigorta uygulaması yapılmayacaktır. Sigorta bedeli ile gerçek bedelarasındaki farkın bu oranı aşması halinde, aşan kısım kadar eksik sigorta uygulaması yapılır.</t>
  </si>
  <si>
    <t>Türk Yangın Sigortası Genel Şartlarındaki hükümler saklı kalmak koşuluyla atmosferik elektriğin normal veya anormal bir elektrik akımının sigortalı adreste bulunan poliçede yangın sigortası ile teminat kapsamı altına alınmış olması kaydı ile binaya, dekorasyona, sabit dağıtım şebekesine ve bunların ayrılmaz ekleri ile yan ekipmanlarına veya Makine Kırılması veya Elektronik CihazSigortası ile teminat altına alınamayacak tüm cihazlara doğrudan doğruya olarak verebileceği maddi zararlar 2.000.000,00 TL limit ile teminata dahildir.Herbir hasarda 5.000 TL muafiyet uygulanır.</t>
  </si>
  <si>
    <t>Riziko adresindeki binaya yapılacak ilave, bakım, onarım ve tadilat işleri Türk İnşaat Sigortası Genel Şartları dahilinde olay başına ve yıllık 1.000.000,00 TL limit ile teminata dahil edilmiştir. Her bir hasarda hasarın %10'u minimum 10.000 TL muafiyet uygulanacaktır.</t>
  </si>
  <si>
    <t>Çalışanlara ait özel eşyalar, poliçede alınmış olması kaydı ile yangın, ek teminatlar, Deprem, GLKHHKNH / Terör ve Hırsızlık risklerine karşı poliçede belirtilen 25.000 TL yıllık limit teminata dahildir. Nakit, kıymetli evrak, mücevher, cep telefonu ve notebook gibi elektronik cihazlar teminat kapsamı dışındadır.</t>
  </si>
  <si>
    <t>Fırtına ile birlikte olsun olmasın dolu neticesinde poliçede temin edilmiş olmasıkaydı ile bina ve muhteviyata gelebilecek zararlar 15.000.000,00 TL limit ile teminata dahildir. Her bir hasarda hasarın %10’u min 15.000 TL muafiyet uygulanacaktır.</t>
  </si>
  <si>
    <t>Hırsızlık, düşme ve kırılma hasarlarında cihaz başına minimum 2.500 TL olmak üzere hasarın %10'u tenzili muafiyet uygunlanacaktır. Diğer hasarlarda cihaz başına minimum
1.500 TL olmak üzere hasarın %10’ u oranında muafiyet uygulanacaktır.</t>
  </si>
  <si>
    <t>ÖZEL NOTLAR</t>
  </si>
  <si>
    <t>VAKIFLAR GENEL MÜDÜRLÜĞÜ - HALİÇ ÜNİVERSİTESİ</t>
  </si>
  <si>
    <t>VAR</t>
  </si>
  <si>
    <t>EVET</t>
  </si>
  <si>
    <t>İş bu poliçede binalar, binalara bağlı makine tesisatlar,elektronik cihazların mülkiyeti 1.sigortalı Vakıflar Genel Müdürlüğüne ait olup hasar durumunda Haliç Üniversitesinin alacağı muaffakat sonrası Hasar tutarı Haliç Üniversitesine ödenecektir. Diğer teminat bedelleri 2.sigortalı Haliç Üniversitesinin öz malı olup hasar halinde hasar ödemesi Haliç Üniversitesine yapılacaktır.</t>
  </si>
  <si>
    <t>AXA SİGORTA</t>
  </si>
  <si>
    <t>31/12/2023 - 2024   376849521</t>
  </si>
  <si>
    <t>ELEKTRONİK CİHAZ TEMİNAT BEDELLERİ</t>
  </si>
  <si>
    <t>Sprinklerin Sızıntısı, poliçede belirtilen sigorta konusu mallara zarar verecek şekilde otomatik sprinkler sisteminden su boşalması ya da su akıntısının meydana gelmesidir.Otomatik Sprinkler Sistemine bağlı ve/veya bu sistemin bir parçası olan su tankının düşmesi yadaçökmesi sonucu sigortalı malların uğradığı doğrudan hasarlar da sprinkler sızıntısı hasarıolarak değerlendirilir.Sprinkler Hasarları sonucu oluşacak Kiracı Mali Mesuliyet teminata dahildir.Her bir hasarda 5.000-TL muafiyet uygulanacaktır.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</si>
</sst>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quot;TL&quot;;\-#,##0.00\ &quot;TL&quot;"/>
    <numFmt numFmtId="165" formatCode="#,##0.00\ &quot;TL&quot;"/>
    <numFmt numFmtId="166" formatCode="#,##0.00\ [$USD]"/>
  </numFmts>
  <fonts count="8">
    <font>
      <sz val="10"/>
      <name val="Arial"/>
      <charset val="162"/>
    </font>
    <font>
      <sz val="11"/>
      <color theme="1"/>
      <name val="Calibri"/>
      <family val="2"/>
      <charset val="162"/>
      <scheme val="minor"/>
    </font>
    <font>
      <sz val="10"/>
      <name val="Helv"/>
      <charset val="204"/>
    </font>
    <font>
      <sz val="10"/>
      <name val="Arial Tur"/>
      <charset val="162"/>
    </font>
    <font>
      <sz val="10"/>
      <name val="Times New Roman"/>
      <family val="1"/>
      <charset val="162"/>
    </font>
    <font>
      <b/>
      <sz val="48"/>
      <name val="Arial"/>
      <family val="2"/>
      <charset val="162"/>
    </font>
    <font>
      <sz val="48"/>
      <name val="Arial"/>
      <family val="2"/>
      <charset val="162"/>
    </font>
    <font>
      <sz val="60"/>
      <name val="Arial"/>
      <family val="2"/>
      <charset val="162"/>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4" fillId="0" borderId="0"/>
    <xf numFmtId="0" fontId="3" fillId="0" borderId="0"/>
    <xf numFmtId="0" fontId="2" fillId="0" borderId="0"/>
    <xf numFmtId="0" fontId="2" fillId="0" borderId="0"/>
    <xf numFmtId="0" fontId="1" fillId="0" borderId="0"/>
  </cellStyleXfs>
  <cellXfs count="50">
    <xf numFmtId="0" fontId="0" fillId="0" borderId="0" xfId="0"/>
    <xf numFmtId="0" fontId="5" fillId="0" borderId="1" xfId="3" applyFont="1" applyBorder="1" applyAlignment="1" applyProtection="1">
      <alignment horizontal="left" vertical="center"/>
      <protection locked="0"/>
    </xf>
    <xf numFmtId="0" fontId="5" fillId="2" borderId="1" xfId="3" applyFont="1" applyFill="1" applyBorder="1" applyAlignment="1" applyProtection="1">
      <alignment horizontal="left" vertical="center"/>
      <protection locked="0"/>
    </xf>
    <xf numFmtId="0" fontId="6" fillId="2" borderId="1" xfId="3" applyFont="1" applyFill="1" applyBorder="1" applyAlignment="1" applyProtection="1">
      <alignment vertical="center"/>
      <protection locked="0"/>
    </xf>
    <xf numFmtId="164" fontId="6" fillId="2" borderId="1" xfId="1" applyNumberFormat="1" applyFont="1" applyFill="1" applyBorder="1" applyAlignment="1" applyProtection="1">
      <alignment vertical="center"/>
      <protection locked="0"/>
    </xf>
    <xf numFmtId="0" fontId="6" fillId="0" borderId="1" xfId="3" applyFont="1" applyBorder="1" applyAlignment="1" applyProtection="1">
      <alignment horizontal="left" vertical="center"/>
      <protection locked="0"/>
    </xf>
    <xf numFmtId="0" fontId="6" fillId="0" borderId="1" xfId="3" applyFont="1" applyBorder="1" applyAlignment="1" applyProtection="1">
      <alignment horizontal="left" vertical="center" wrapText="1"/>
      <protection locked="0"/>
    </xf>
    <xf numFmtId="0" fontId="6" fillId="0" borderId="0" xfId="0" applyFont="1" applyAlignment="1">
      <alignment vertical="center"/>
    </xf>
    <xf numFmtId="0" fontId="6" fillId="0" borderId="0" xfId="2" applyFont="1" applyAlignment="1">
      <alignment vertical="center"/>
    </xf>
    <xf numFmtId="0" fontId="6" fillId="0" borderId="0" xfId="3" applyFont="1" applyAlignment="1">
      <alignment vertical="center"/>
    </xf>
    <xf numFmtId="0" fontId="5" fillId="0" borderId="1" xfId="1" applyFont="1" applyBorder="1" applyAlignment="1" applyProtection="1">
      <alignment horizontal="center" vertical="center" wrapText="1"/>
      <protection locked="0"/>
    </xf>
    <xf numFmtId="0" fontId="6" fillId="0" borderId="0" xfId="3" applyFont="1" applyAlignment="1">
      <alignment horizontal="center" vertical="center"/>
    </xf>
    <xf numFmtId="0" fontId="6" fillId="0" borderId="0" xfId="2" applyFont="1" applyAlignment="1">
      <alignment horizontal="center" vertical="center"/>
    </xf>
    <xf numFmtId="165" fontId="6" fillId="2" borderId="1" xfId="1" applyNumberFormat="1" applyFont="1" applyFill="1" applyBorder="1" applyAlignment="1" applyProtection="1">
      <alignment vertical="center" wrapText="1"/>
      <protection locked="0"/>
    </xf>
    <xf numFmtId="164" fontId="6" fillId="0" borderId="0" xfId="2" applyNumberFormat="1" applyFont="1" applyAlignment="1">
      <alignment vertical="center"/>
    </xf>
    <xf numFmtId="165" fontId="6" fillId="2" borderId="1" xfId="3" applyNumberFormat="1" applyFont="1" applyFill="1" applyBorder="1" applyAlignment="1" applyProtection="1">
      <alignment horizontal="center" vertical="center" wrapText="1"/>
      <protection locked="0"/>
    </xf>
    <xf numFmtId="0" fontId="6" fillId="0" borderId="1" xfId="3" applyFont="1" applyBorder="1" applyAlignment="1">
      <alignment vertical="center"/>
    </xf>
    <xf numFmtId="0" fontId="6" fillId="0" borderId="1" xfId="3" applyFont="1" applyBorder="1" applyAlignment="1">
      <alignment horizontal="center" vertical="center"/>
    </xf>
    <xf numFmtId="0" fontId="6" fillId="0" borderId="1" xfId="2" applyFont="1" applyBorder="1" applyAlignment="1">
      <alignment vertical="center" wrapText="1"/>
    </xf>
    <xf numFmtId="0" fontId="6" fillId="2" borderId="1" xfId="3" applyFont="1" applyFill="1" applyBorder="1" applyAlignment="1" applyProtection="1">
      <alignment vertical="center" wrapText="1"/>
      <protection locked="0"/>
    </xf>
    <xf numFmtId="0" fontId="6" fillId="2" borderId="1" xfId="1" applyFont="1" applyFill="1" applyBorder="1" applyAlignment="1" applyProtection="1">
      <alignment horizontal="left" vertical="center" wrapText="1"/>
      <protection locked="0"/>
    </xf>
    <xf numFmtId="1" fontId="6" fillId="2" borderId="1" xfId="3" applyNumberFormat="1" applyFont="1" applyFill="1" applyBorder="1" applyAlignment="1" applyProtection="1">
      <alignment horizontal="center" vertical="center" wrapText="1"/>
      <protection locked="0"/>
    </xf>
    <xf numFmtId="165" fontId="6" fillId="2" borderId="1" xfId="1" applyNumberFormat="1" applyFont="1" applyFill="1" applyBorder="1" applyAlignment="1" applyProtection="1">
      <alignment horizontal="left" vertical="center" wrapText="1"/>
      <protection locked="0"/>
    </xf>
    <xf numFmtId="0" fontId="6" fillId="0" borderId="1" xfId="1" applyFont="1" applyBorder="1" applyAlignment="1" applyProtection="1">
      <alignment horizontal="left" vertical="center" wrapText="1"/>
      <protection locked="0"/>
    </xf>
    <xf numFmtId="165" fontId="7" fillId="2" borderId="1" xfId="1" applyNumberFormat="1" applyFont="1" applyFill="1" applyBorder="1" applyAlignment="1" applyProtection="1">
      <alignment horizontal="center" vertical="center"/>
      <protection locked="0"/>
    </xf>
    <xf numFmtId="165" fontId="7" fillId="2" borderId="1" xfId="1" applyNumberFormat="1" applyFont="1" applyFill="1" applyBorder="1" applyAlignment="1" applyProtection="1">
      <alignment horizontal="center" vertical="center" wrapText="1"/>
      <protection locked="0"/>
    </xf>
    <xf numFmtId="164" fontId="7" fillId="0" borderId="1" xfId="1" applyNumberFormat="1" applyFont="1" applyBorder="1" applyAlignment="1" applyProtection="1">
      <alignment horizontal="center" vertical="center"/>
      <protection locked="0"/>
    </xf>
    <xf numFmtId="0" fontId="7" fillId="0" borderId="1" xfId="1" applyFont="1" applyBorder="1" applyAlignment="1" applyProtection="1">
      <alignment horizontal="center" vertical="center"/>
      <protection locked="0"/>
    </xf>
    <xf numFmtId="165" fontId="7" fillId="0" borderId="1" xfId="1" applyNumberFormat="1" applyFont="1" applyBorder="1" applyAlignment="1" applyProtection="1">
      <alignment horizontal="center" vertical="center"/>
      <protection locked="0"/>
    </xf>
    <xf numFmtId="166" fontId="7" fillId="2" borderId="1" xfId="1" applyNumberFormat="1" applyFont="1" applyFill="1" applyBorder="1" applyAlignment="1" applyProtection="1">
      <alignment horizontal="center" vertical="center"/>
      <protection locked="0"/>
    </xf>
    <xf numFmtId="0" fontId="7" fillId="2" borderId="1" xfId="3" applyFont="1" applyFill="1" applyBorder="1" applyAlignment="1" applyProtection="1">
      <alignment horizontal="center" vertical="center"/>
      <protection locked="0"/>
    </xf>
    <xf numFmtId="165" fontId="7" fillId="2" borderId="1" xfId="3" applyNumberFormat="1" applyFont="1" applyFill="1" applyBorder="1" applyAlignment="1" applyProtection="1">
      <alignment horizontal="center" vertical="center"/>
      <protection locked="0"/>
    </xf>
    <xf numFmtId="0" fontId="5" fillId="3" borderId="1" xfId="1" applyFont="1" applyFill="1" applyBorder="1" applyAlignment="1" applyProtection="1">
      <alignment horizontal="center" vertical="center" wrapText="1"/>
      <protection locked="0"/>
    </xf>
    <xf numFmtId="165" fontId="7" fillId="2" borderId="1" xfId="1" applyNumberFormat="1" applyFont="1" applyFill="1" applyBorder="1" applyAlignment="1" applyProtection="1">
      <alignment horizontal="center" vertical="center" wrapText="1"/>
      <protection locked="0"/>
    </xf>
    <xf numFmtId="165" fontId="6" fillId="2" borderId="1" xfId="1" applyNumberFormat="1" applyFont="1" applyFill="1" applyBorder="1" applyAlignment="1" applyProtection="1">
      <alignment horizontal="left" vertical="center" wrapText="1"/>
      <protection locked="0"/>
    </xf>
    <xf numFmtId="0" fontId="6" fillId="2" borderId="1" xfId="1" applyFont="1" applyFill="1" applyBorder="1" applyAlignment="1" applyProtection="1">
      <alignment horizontal="left" vertical="center" wrapText="1"/>
      <protection locked="0"/>
    </xf>
    <xf numFmtId="165" fontId="7" fillId="2" borderId="1" xfId="1" applyNumberFormat="1" applyFont="1" applyFill="1" applyBorder="1" applyAlignment="1" applyProtection="1">
      <alignment horizontal="center" vertical="center"/>
      <protection locked="0"/>
    </xf>
    <xf numFmtId="9" fontId="6" fillId="2" borderId="1" xfId="1" applyNumberFormat="1" applyFont="1" applyFill="1" applyBorder="1" applyAlignment="1" applyProtection="1">
      <alignment horizontal="center" vertical="center" wrapText="1"/>
      <protection locked="0"/>
    </xf>
    <xf numFmtId="0" fontId="6" fillId="0" borderId="1" xfId="1" applyFont="1" applyBorder="1" applyAlignment="1" applyProtection="1">
      <alignment horizontal="left" vertical="center" wrapText="1"/>
      <protection locked="0"/>
    </xf>
    <xf numFmtId="2" fontId="6" fillId="2" borderId="1" xfId="3" applyNumberFormat="1" applyFont="1" applyFill="1" applyBorder="1" applyAlignment="1" applyProtection="1">
      <alignment horizontal="center" vertical="center" wrapText="1"/>
      <protection locked="0"/>
    </xf>
    <xf numFmtId="9" fontId="6" fillId="0" borderId="1" xfId="1" applyNumberFormat="1" applyFont="1" applyBorder="1" applyAlignment="1" applyProtection="1">
      <alignment horizontal="center" vertical="center" wrapText="1"/>
      <protection locked="0"/>
    </xf>
    <xf numFmtId="0" fontId="5" fillId="2" borderId="1" xfId="0" applyFont="1" applyFill="1" applyBorder="1" applyAlignment="1">
      <alignment horizontal="center" vertical="center"/>
    </xf>
    <xf numFmtId="1" fontId="6" fillId="2" borderId="1" xfId="3" applyNumberFormat="1" applyFont="1" applyFill="1" applyBorder="1" applyAlignment="1" applyProtection="1">
      <alignment horizontal="center" vertical="center" wrapText="1"/>
      <protection locked="0"/>
    </xf>
    <xf numFmtId="0" fontId="5" fillId="3" borderId="1" xfId="1" applyFont="1" applyFill="1" applyBorder="1" applyAlignment="1" applyProtection="1">
      <alignment horizontal="center" vertical="center"/>
      <protection locked="0"/>
    </xf>
    <xf numFmtId="165" fontId="6" fillId="2" borderId="1" xfId="1" applyNumberFormat="1" applyFont="1" applyFill="1" applyBorder="1" applyAlignment="1" applyProtection="1">
      <alignment horizontal="center" vertical="center" wrapText="1"/>
      <protection locked="0"/>
    </xf>
    <xf numFmtId="165" fontId="6" fillId="2" borderId="1" xfId="1" applyNumberFormat="1" applyFont="1" applyFill="1" applyBorder="1" applyAlignment="1" applyProtection="1">
      <alignment horizontal="center" vertical="center"/>
      <protection locked="0"/>
    </xf>
    <xf numFmtId="0" fontId="7" fillId="0" borderId="1" xfId="0" applyFont="1" applyBorder="1" applyAlignment="1">
      <alignment horizontal="center" vertical="center" wrapText="1"/>
    </xf>
    <xf numFmtId="0" fontId="5" fillId="3" borderId="1" xfId="2" applyFont="1" applyFill="1" applyBorder="1" applyAlignment="1" applyProtection="1">
      <alignment horizontal="center" vertical="center"/>
      <protection locked="0"/>
    </xf>
    <xf numFmtId="0" fontId="6" fillId="0" borderId="1" xfId="3" applyFont="1" applyBorder="1" applyAlignment="1" applyProtection="1">
      <alignment horizontal="center" vertical="center" wrapText="1"/>
      <protection locked="0"/>
    </xf>
    <xf numFmtId="0" fontId="6" fillId="2" borderId="1" xfId="3" applyNumberFormat="1" applyFont="1" applyFill="1" applyBorder="1" applyAlignment="1" applyProtection="1">
      <alignment horizontal="center" vertical="center" wrapText="1"/>
      <protection locked="0"/>
    </xf>
  </cellXfs>
  <cellStyles count="6">
    <cellStyle name="Normal" xfId="0" builtinId="0"/>
    <cellStyle name="Normal 2" xfId="5"/>
    <cellStyle name="Normal_10193" xfId="1"/>
    <cellStyle name="Normal_Sayfa1" xfId="2"/>
    <cellStyle name="Normal_Sayfa1_1" xfId="3"/>
    <cellStyle name="Stil 1"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E6E9E8"/>
      <rgbColor rgb="00003366"/>
      <rgbColor rgb="00339966"/>
      <rgbColor rgb="00003300"/>
      <rgbColor rgb="00333300"/>
      <rgbColor rgb="00993300"/>
      <rgbColor rgb="00993366"/>
      <rgbColor rgb="00003399"/>
      <rgbColor rgb="00333333"/>
    </indexedColors>
    <mruColors>
      <color rgb="FFEAEAEA"/>
      <color rgb="FF4D4D4D"/>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Modül">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7500"/>
                <a:satMod val="137000"/>
              </a:schemeClr>
            </a:gs>
            <a:gs pos="55000">
              <a:schemeClr val="phClr">
                <a:shade val="69000"/>
                <a:satMod val="137000"/>
              </a:schemeClr>
            </a:gs>
            <a:gs pos="100000">
              <a:schemeClr val="phClr">
                <a:shade val="98000"/>
                <a:satMod val="137000"/>
              </a:schemeClr>
            </a:gs>
          </a:gsLst>
          <a:lin ang="16200000" scaled="0"/>
        </a:gradFill>
      </a:fillStyleLst>
      <a:lnStyleLst>
        <a:ln w="6350" cap="rnd" cmpd="sng" algn="ctr">
          <a:solidFill>
            <a:schemeClr val="phClr">
              <a:shade val="95000"/>
              <a:satMod val="105000"/>
            </a:schemeClr>
          </a:solidFill>
          <a:prstDash val="solid"/>
        </a:ln>
        <a:ln w="48000" cap="flat" cmpd="thickThin" algn="ctr">
          <a:solidFill>
            <a:schemeClr val="phClr"/>
          </a:solidFill>
          <a:prstDash val="solid"/>
        </a:ln>
        <a:ln w="48500" cap="flat" cmpd="thickThin" algn="ctr">
          <a:solidFill>
            <a:schemeClr val="phClr"/>
          </a:solidFill>
          <a:prstDash val="solid"/>
        </a:ln>
      </a:lnStyleLst>
      <a:effectStyleLst>
        <a:effectStyle>
          <a:effectLst>
            <a:outerShdw blurRad="45000" dist="25000" dir="5400000" rotWithShape="0">
              <a:srgbClr val="000000">
                <a:alpha val="38000"/>
              </a:srgbClr>
            </a:outerShdw>
          </a:effectLst>
        </a:effectStyle>
        <a:effectStyle>
          <a:effectLst>
            <a:outerShdw blurRad="39000" dist="25400" dir="5400000" rotWithShape="0">
              <a:srgbClr val="000000">
                <a:alpha val="38000"/>
              </a:srgbClr>
            </a:outerShdw>
          </a:effectLst>
        </a:effectStyle>
        <a:effectStyle>
          <a:effectLst>
            <a:outerShdw blurRad="39000" dist="25400" dir="5400000" rotWithShape="0">
              <a:srgbClr val="000000">
                <a:alpha val="38000"/>
              </a:srgbClr>
            </a:outerShdw>
          </a:effectLst>
          <a:scene3d>
            <a:camera prst="orthographicFront" fov="0">
              <a:rot lat="0" lon="0" rev="0"/>
            </a:camera>
            <a:lightRig rig="threePt" dir="t">
              <a:rot lat="0" lon="0" rev="1800000"/>
            </a:lightRig>
          </a:scene3d>
          <a:sp3d prstMaterial="matte">
            <a:bevelT h="200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Q96"/>
  <sheetViews>
    <sheetView tabSelected="1" view="pageBreakPreview" zoomScale="25" zoomScaleNormal="60" zoomScaleSheetLayoutView="25" zoomScalePageLayoutView="40" workbookViewId="0">
      <selection activeCell="A9" sqref="A9"/>
    </sheetView>
  </sheetViews>
  <sheetFormatPr defaultColWidth="9.08984375" defaultRowHeight="21.75" customHeight="1"/>
  <cols>
    <col min="1" max="1" width="255.54296875" style="7" customWidth="1"/>
    <col min="2" max="2" width="171.08984375" style="7" customWidth="1"/>
    <col min="3" max="3" width="255.453125" style="7" customWidth="1"/>
    <col min="4" max="224" width="9.08984375" style="7"/>
    <col min="225" max="225" width="77.453125" style="7" bestFit="1" customWidth="1"/>
    <col min="226" max="16384" width="9.08984375" style="7"/>
  </cols>
  <sheetData>
    <row r="1" spans="1:222" ht="75.75" customHeight="1">
      <c r="A1" s="41" t="s">
        <v>73</v>
      </c>
      <c r="B1" s="41"/>
      <c r="C1" s="41"/>
    </row>
    <row r="2" spans="1:222" s="8" customFormat="1" ht="9.9" customHeight="1">
      <c r="A2" s="41"/>
      <c r="B2" s="41"/>
      <c r="C2" s="41"/>
    </row>
    <row r="3" spans="1:222" s="8" customFormat="1" ht="119.25" customHeight="1">
      <c r="A3" s="1" t="s">
        <v>15</v>
      </c>
      <c r="B3" s="39" t="s">
        <v>111</v>
      </c>
      <c r="C3" s="3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row>
    <row r="4" spans="1:222" s="8" customFormat="1" ht="119.25" customHeight="1">
      <c r="A4" s="1" t="s">
        <v>95</v>
      </c>
      <c r="B4" s="39" t="s">
        <v>96</v>
      </c>
      <c r="C4" s="3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row>
    <row r="5" spans="1:222" s="8" customFormat="1" ht="119.25" customHeight="1">
      <c r="A5" s="1" t="s">
        <v>16</v>
      </c>
      <c r="B5" s="49">
        <v>4550167806</v>
      </c>
      <c r="C5" s="4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row>
    <row r="6" spans="1:222" s="8" customFormat="1" ht="119.25" customHeight="1">
      <c r="A6" s="1" t="s">
        <v>1</v>
      </c>
      <c r="B6" s="39" t="s">
        <v>80</v>
      </c>
      <c r="C6" s="3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row>
    <row r="7" spans="1:222" s="8" customFormat="1" ht="119.25" customHeight="1">
      <c r="A7" s="1" t="s">
        <v>0</v>
      </c>
      <c r="B7" s="39" t="s">
        <v>81</v>
      </c>
      <c r="C7" s="3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row>
    <row r="8" spans="1:222" s="8" customFormat="1" ht="119.25" customHeight="1">
      <c r="A8" s="1" t="s">
        <v>53</v>
      </c>
      <c r="B8" s="39" t="s">
        <v>82</v>
      </c>
      <c r="C8" s="3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row>
    <row r="9" spans="1:222" s="8" customFormat="1" ht="119.25" customHeight="1">
      <c r="A9" s="1" t="s">
        <v>58</v>
      </c>
      <c r="B9" s="42" t="s">
        <v>83</v>
      </c>
      <c r="C9" s="42"/>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row>
    <row r="10" spans="1:222" s="8" customFormat="1" ht="119.25" customHeight="1">
      <c r="A10" s="1" t="s">
        <v>66</v>
      </c>
      <c r="B10" s="42" t="s">
        <v>112</v>
      </c>
      <c r="C10" s="42"/>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row>
    <row r="11" spans="1:222" s="8" customFormat="1" ht="119.25" customHeight="1">
      <c r="A11" s="1" t="s">
        <v>67</v>
      </c>
      <c r="B11" s="39" t="s">
        <v>113</v>
      </c>
      <c r="C11" s="3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row>
    <row r="12" spans="1:222" s="8" customFormat="1" ht="119.25" customHeight="1">
      <c r="A12" s="1" t="s">
        <v>79</v>
      </c>
      <c r="B12" s="15" t="s">
        <v>115</v>
      </c>
      <c r="C12" s="21" t="s">
        <v>116</v>
      </c>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row>
    <row r="13" spans="1:222" s="8" customFormat="1" ht="119.25" customHeight="1">
      <c r="A13" s="1" t="s">
        <v>54</v>
      </c>
      <c r="B13" s="39" t="s">
        <v>84</v>
      </c>
      <c r="C13" s="3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row>
    <row r="14" spans="1:222" s="8" customFormat="1" ht="119.25" customHeight="1">
      <c r="A14" s="1" t="s">
        <v>13</v>
      </c>
      <c r="B14" s="39" t="s">
        <v>85</v>
      </c>
      <c r="C14" s="3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row>
    <row r="15" spans="1:222" s="8" customFormat="1" ht="119.25" customHeight="1">
      <c r="A15" s="1" t="s">
        <v>47</v>
      </c>
      <c r="B15" s="39" t="s">
        <v>50</v>
      </c>
      <c r="C15" s="3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row>
    <row r="16" spans="1:222" s="8" customFormat="1" ht="119.25" customHeight="1">
      <c r="A16" s="1" t="s">
        <v>48</v>
      </c>
      <c r="B16" s="39" t="s">
        <v>49</v>
      </c>
      <c r="C16" s="3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row>
    <row r="17" spans="1:222" s="8" customFormat="1" ht="119.25" customHeight="1">
      <c r="A17" s="1" t="s">
        <v>65</v>
      </c>
      <c r="B17" s="39"/>
      <c r="C17" s="3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row>
    <row r="18" spans="1:222" s="8" customFormat="1" ht="119.25" customHeight="1">
      <c r="A18" s="2" t="s">
        <v>61</v>
      </c>
      <c r="B18" s="40">
        <v>0.5</v>
      </c>
      <c r="C18" s="40"/>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row>
    <row r="19" spans="1:222" s="8" customFormat="1" ht="119.25" customHeight="1">
      <c r="A19" s="2" t="s">
        <v>64</v>
      </c>
      <c r="B19" s="37" t="s">
        <v>86</v>
      </c>
      <c r="C19" s="37"/>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row>
    <row r="20" spans="1:222" s="8" customFormat="1" ht="119.25" customHeight="1">
      <c r="A20" s="2" t="s">
        <v>62</v>
      </c>
      <c r="B20" s="37" t="s">
        <v>63</v>
      </c>
      <c r="C20" s="37"/>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row>
    <row r="21" spans="1:222" s="8" customFormat="1" ht="119.25" customHeight="1">
      <c r="A21" s="1" t="s">
        <v>51</v>
      </c>
      <c r="B21" s="37">
        <v>0.2</v>
      </c>
      <c r="C21" s="37"/>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row>
    <row r="22" spans="1:222" s="8" customFormat="1" ht="119.25" customHeight="1">
      <c r="A22" s="1" t="s">
        <v>56</v>
      </c>
      <c r="B22" s="37" t="s">
        <v>29</v>
      </c>
      <c r="C22" s="37"/>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row>
    <row r="23" spans="1:222" s="8" customFormat="1" ht="64.5" customHeight="1">
      <c r="A23" s="32" t="s">
        <v>18</v>
      </c>
      <c r="B23" s="32"/>
      <c r="C23" s="32"/>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row>
    <row r="24" spans="1:222" s="12" customFormat="1" ht="144.75" customHeight="1">
      <c r="A24" s="10" t="s">
        <v>12</v>
      </c>
      <c r="B24" s="10" t="s">
        <v>55</v>
      </c>
      <c r="C24" s="17" t="s">
        <v>14</v>
      </c>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row>
    <row r="25" spans="1:222" s="8" customFormat="1" ht="112.5" customHeight="1">
      <c r="A25" s="20" t="s">
        <v>75</v>
      </c>
      <c r="B25" s="24">
        <v>2948880000</v>
      </c>
      <c r="C25" s="16"/>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row>
    <row r="26" spans="1:222" s="8" customFormat="1" ht="112.5" customHeight="1">
      <c r="A26" s="20" t="s">
        <v>45</v>
      </c>
      <c r="B26" s="24">
        <v>152600000</v>
      </c>
      <c r="C26" s="16"/>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row>
    <row r="27" spans="1:222" s="8" customFormat="1" ht="112.5" customHeight="1">
      <c r="A27" s="20" t="s">
        <v>46</v>
      </c>
      <c r="B27" s="24">
        <v>439500000</v>
      </c>
      <c r="C27" s="16"/>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row>
    <row r="28" spans="1:222" s="8" customFormat="1" ht="112.5" customHeight="1">
      <c r="A28" s="20" t="s">
        <v>9</v>
      </c>
      <c r="B28" s="24">
        <v>6500000</v>
      </c>
      <c r="C28" s="16"/>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row>
    <row r="29" spans="1:222" s="8" customFormat="1" ht="409.5" customHeight="1">
      <c r="A29" s="38" t="s">
        <v>74</v>
      </c>
      <c r="B29" s="36">
        <f>B25+B26+B27</f>
        <v>3540980000</v>
      </c>
      <c r="C29" s="34" t="s">
        <v>90</v>
      </c>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row>
    <row r="30" spans="1:222" s="8" customFormat="1" ht="311.25" customHeight="1">
      <c r="A30" s="38"/>
      <c r="B30" s="36"/>
      <c r="C30" s="34"/>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row>
    <row r="31" spans="1:222" s="8" customFormat="1" ht="409.6" customHeight="1">
      <c r="A31" s="38" t="s">
        <v>59</v>
      </c>
      <c r="B31" s="36">
        <f>B25+B26+B27</f>
        <v>3540980000</v>
      </c>
      <c r="C31" s="34" t="s">
        <v>89</v>
      </c>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row>
    <row r="32" spans="1:222" s="8" customFormat="1" ht="409.6" customHeight="1">
      <c r="A32" s="38"/>
      <c r="B32" s="36"/>
      <c r="C32" s="34"/>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row>
    <row r="33" spans="1:225" s="8" customFormat="1" ht="259.5" customHeight="1">
      <c r="A33" s="38"/>
      <c r="B33" s="36"/>
      <c r="C33" s="34"/>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row>
    <row r="34" spans="1:225" s="8" customFormat="1" ht="409.6" customHeight="1">
      <c r="A34" s="38" t="s">
        <v>71</v>
      </c>
      <c r="B34" s="36">
        <f>B25+B26+B27</f>
        <v>3540980000</v>
      </c>
      <c r="C34" s="34" t="s">
        <v>69</v>
      </c>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row>
    <row r="35" spans="1:225" s="8" customFormat="1" ht="409.6" customHeight="1">
      <c r="A35" s="38"/>
      <c r="B35" s="36"/>
      <c r="C35" s="34"/>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row>
    <row r="36" spans="1:225" s="8" customFormat="1" ht="295.5" customHeight="1">
      <c r="A36" s="38"/>
      <c r="B36" s="36"/>
      <c r="C36" s="34"/>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row>
    <row r="37" spans="1:225" s="8" customFormat="1" ht="409.5" customHeight="1">
      <c r="A37" s="35" t="s">
        <v>60</v>
      </c>
      <c r="B37" s="36">
        <f>B26+B27</f>
        <v>592100000</v>
      </c>
      <c r="C37" s="34" t="s">
        <v>57</v>
      </c>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Q37" s="14"/>
    </row>
    <row r="38" spans="1:225" s="8" customFormat="1" ht="226.5" customHeight="1">
      <c r="A38" s="35"/>
      <c r="B38" s="36"/>
      <c r="C38" s="34"/>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c r="HK38" s="9"/>
      <c r="HL38" s="9"/>
      <c r="HM38" s="9"/>
      <c r="HQ38" s="14">
        <f>SUM(B38:HP38)</f>
        <v>0</v>
      </c>
    </row>
    <row r="39" spans="1:225" s="8" customFormat="1" ht="408" customHeight="1">
      <c r="A39" s="20" t="s">
        <v>76</v>
      </c>
      <c r="B39" s="24">
        <f>SUM(B25)*0.05</f>
        <v>147444000</v>
      </c>
      <c r="C39" s="22" t="s">
        <v>77</v>
      </c>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c r="HJ39" s="9"/>
      <c r="HK39" s="9"/>
      <c r="HL39" s="9"/>
      <c r="HM39" s="9"/>
      <c r="HQ39" s="14"/>
    </row>
    <row r="40" spans="1:225" s="8" customFormat="1" ht="268.5" customHeight="1">
      <c r="A40" s="23" t="s">
        <v>11</v>
      </c>
      <c r="B40" s="24">
        <f>SUM(B29)*0.04</f>
        <v>141639200</v>
      </c>
      <c r="C40" s="13" t="s">
        <v>72</v>
      </c>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c r="HJ40" s="9"/>
      <c r="HK40" s="9"/>
      <c r="HL40" s="9"/>
      <c r="HM40" s="9"/>
    </row>
    <row r="41" spans="1:225" s="8" customFormat="1" ht="409.6" customHeight="1">
      <c r="A41" s="35" t="s">
        <v>17</v>
      </c>
      <c r="B41" s="33">
        <v>354098000</v>
      </c>
      <c r="C41" s="34" t="s">
        <v>88</v>
      </c>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c r="HG41" s="9"/>
      <c r="HH41" s="9"/>
      <c r="HI41" s="9"/>
      <c r="HJ41" s="9"/>
      <c r="HK41" s="9"/>
      <c r="HL41" s="9"/>
      <c r="HM41" s="9"/>
    </row>
    <row r="42" spans="1:225" s="8" customFormat="1" ht="217.5" customHeight="1">
      <c r="A42" s="35"/>
      <c r="B42" s="33"/>
      <c r="C42" s="34"/>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GT42" s="9"/>
      <c r="GU42" s="9"/>
      <c r="GV42" s="9"/>
      <c r="GW42" s="9"/>
      <c r="GX42" s="9"/>
      <c r="GY42" s="9"/>
      <c r="GZ42" s="9"/>
      <c r="HA42" s="9"/>
      <c r="HB42" s="9"/>
      <c r="HC42" s="9"/>
      <c r="HD42" s="9"/>
      <c r="HE42" s="9"/>
      <c r="HF42" s="9"/>
      <c r="HG42" s="9"/>
      <c r="HH42" s="9"/>
      <c r="HI42" s="9"/>
      <c r="HJ42" s="9"/>
      <c r="HK42" s="9"/>
      <c r="HL42" s="9"/>
      <c r="HM42" s="9"/>
    </row>
    <row r="43" spans="1:225" s="8" customFormat="1" ht="408.75" customHeight="1">
      <c r="A43" s="35" t="s">
        <v>91</v>
      </c>
      <c r="B43" s="33">
        <v>354098000</v>
      </c>
      <c r="C43" s="34" t="s">
        <v>97</v>
      </c>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GT43" s="9"/>
      <c r="GU43" s="9"/>
      <c r="GV43" s="9"/>
      <c r="GW43" s="9"/>
      <c r="GX43" s="9"/>
      <c r="GY43" s="9"/>
      <c r="GZ43" s="9"/>
      <c r="HA43" s="9"/>
      <c r="HB43" s="9"/>
      <c r="HC43" s="9"/>
      <c r="HD43" s="9"/>
      <c r="HE43" s="9"/>
      <c r="HF43" s="9"/>
      <c r="HG43" s="9"/>
      <c r="HH43" s="9"/>
      <c r="HI43" s="9"/>
      <c r="HJ43" s="9"/>
      <c r="HK43" s="9"/>
      <c r="HL43" s="9"/>
      <c r="HM43" s="9"/>
    </row>
    <row r="44" spans="1:225" s="8" customFormat="1" ht="409.6" customHeight="1">
      <c r="A44" s="35"/>
      <c r="B44" s="33"/>
      <c r="C44" s="34"/>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9"/>
      <c r="FN44" s="9"/>
      <c r="FO44" s="9"/>
      <c r="FP44" s="9"/>
      <c r="FQ44" s="9"/>
      <c r="FR44" s="9"/>
      <c r="FS44" s="9"/>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GT44" s="9"/>
      <c r="GU44" s="9"/>
      <c r="GV44" s="9"/>
      <c r="GW44" s="9"/>
      <c r="GX44" s="9"/>
      <c r="GY44" s="9"/>
      <c r="GZ44" s="9"/>
      <c r="HA44" s="9"/>
      <c r="HB44" s="9"/>
      <c r="HC44" s="9"/>
      <c r="HD44" s="9"/>
      <c r="HE44" s="9"/>
      <c r="HF44" s="9"/>
      <c r="HG44" s="9"/>
      <c r="HH44" s="9"/>
      <c r="HI44" s="9"/>
      <c r="HJ44" s="9"/>
      <c r="HK44" s="9"/>
      <c r="HL44" s="9"/>
      <c r="HM44" s="9"/>
    </row>
    <row r="45" spans="1:225" s="8" customFormat="1" ht="408.75" customHeight="1">
      <c r="A45" s="35"/>
      <c r="B45" s="33"/>
      <c r="C45" s="34"/>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c r="HK45" s="9"/>
      <c r="HL45" s="9"/>
      <c r="HM45" s="9"/>
    </row>
    <row r="46" spans="1:225" s="8" customFormat="1" ht="183.75" customHeight="1">
      <c r="A46" s="35"/>
      <c r="B46" s="33"/>
      <c r="C46" s="34"/>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c r="GV46" s="9"/>
      <c r="GW46" s="9"/>
      <c r="GX46" s="9"/>
      <c r="GY46" s="9"/>
      <c r="GZ46" s="9"/>
      <c r="HA46" s="9"/>
      <c r="HB46" s="9"/>
      <c r="HC46" s="9"/>
      <c r="HD46" s="9"/>
      <c r="HE46" s="9"/>
      <c r="HF46" s="9"/>
      <c r="HG46" s="9"/>
      <c r="HH46" s="9"/>
      <c r="HI46" s="9"/>
      <c r="HJ46" s="9"/>
      <c r="HK46" s="9"/>
      <c r="HL46" s="9"/>
      <c r="HM46" s="9"/>
    </row>
    <row r="47" spans="1:225" s="8" customFormat="1" ht="361.5" customHeight="1">
      <c r="A47" s="20" t="s">
        <v>2</v>
      </c>
      <c r="B47" s="25">
        <v>15000000</v>
      </c>
      <c r="C47" s="13" t="s">
        <v>108</v>
      </c>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row>
    <row r="48" spans="1:225" s="8" customFormat="1" ht="409.6" customHeight="1">
      <c r="A48" s="20" t="s">
        <v>3</v>
      </c>
      <c r="B48" s="25">
        <v>1000000</v>
      </c>
      <c r="C48" s="13" t="s">
        <v>103</v>
      </c>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c r="HK48" s="9"/>
      <c r="HL48" s="9"/>
      <c r="HM48" s="9"/>
    </row>
    <row r="49" spans="1:221" s="8" customFormat="1" ht="409.6" customHeight="1">
      <c r="A49" s="35" t="s">
        <v>4</v>
      </c>
      <c r="B49" s="33">
        <v>1000000</v>
      </c>
      <c r="C49" s="34" t="s">
        <v>102</v>
      </c>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row>
    <row r="50" spans="1:221" s="8" customFormat="1" ht="124.5" customHeight="1">
      <c r="A50" s="35"/>
      <c r="B50" s="33"/>
      <c r="C50" s="34"/>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c r="HJ50" s="9"/>
      <c r="HK50" s="9"/>
      <c r="HL50" s="9"/>
      <c r="HM50" s="9"/>
    </row>
    <row r="51" spans="1:221" s="8" customFormat="1" ht="346.5" customHeight="1">
      <c r="A51" s="20" t="s">
        <v>5</v>
      </c>
      <c r="B51" s="25">
        <v>25000</v>
      </c>
      <c r="C51" s="13" t="s">
        <v>107</v>
      </c>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row>
    <row r="52" spans="1:221" s="8" customFormat="1" ht="308.25" customHeight="1">
      <c r="A52" s="20" t="s">
        <v>6</v>
      </c>
      <c r="B52" s="25">
        <v>1000000</v>
      </c>
      <c r="C52" s="13" t="s">
        <v>106</v>
      </c>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c r="HJ52" s="9"/>
      <c r="HK52" s="9"/>
      <c r="HL52" s="9"/>
      <c r="HM52" s="9"/>
    </row>
    <row r="53" spans="1:221" s="8" customFormat="1" ht="389.25" customHeight="1">
      <c r="A53" s="35" t="s">
        <v>7</v>
      </c>
      <c r="B53" s="33">
        <v>2000000</v>
      </c>
      <c r="C53" s="34" t="s">
        <v>105</v>
      </c>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c r="HM53" s="9"/>
    </row>
    <row r="54" spans="1:221" s="8" customFormat="1" ht="262.5" customHeight="1">
      <c r="A54" s="35"/>
      <c r="B54" s="33"/>
      <c r="C54" s="34"/>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c r="HK54" s="9"/>
      <c r="HL54" s="9"/>
      <c r="HM54" s="9"/>
    </row>
    <row r="55" spans="1:221" s="8" customFormat="1" ht="409.6" customHeight="1">
      <c r="A55" s="35" t="s">
        <v>8</v>
      </c>
      <c r="B55" s="33">
        <v>2000000</v>
      </c>
      <c r="C55" s="34" t="s">
        <v>87</v>
      </c>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row>
    <row r="56" spans="1:221" s="8" customFormat="1" ht="409.6" customHeight="1">
      <c r="A56" s="35"/>
      <c r="B56" s="33"/>
      <c r="C56" s="34"/>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row>
    <row r="57" spans="1:221" s="8" customFormat="1" ht="274.5" customHeight="1">
      <c r="A57" s="35"/>
      <c r="B57" s="33"/>
      <c r="C57" s="34"/>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row>
    <row r="58" spans="1:221" s="8" customFormat="1" ht="209.25" customHeight="1">
      <c r="A58" s="35" t="s">
        <v>52</v>
      </c>
      <c r="B58" s="36">
        <f>SUM(B34)*0.2</f>
        <v>708196000</v>
      </c>
      <c r="C58" s="34" t="s">
        <v>104</v>
      </c>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row>
    <row r="59" spans="1:221" s="8" customFormat="1" ht="409.6" customHeight="1">
      <c r="A59" s="35"/>
      <c r="B59" s="36"/>
      <c r="C59" s="34"/>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c r="HM59" s="9"/>
    </row>
    <row r="60" spans="1:221" s="8" customFormat="1" ht="409.6" customHeight="1">
      <c r="A60" s="35" t="s">
        <v>78</v>
      </c>
      <c r="B60" s="36">
        <v>400000000</v>
      </c>
      <c r="C60" s="34" t="s">
        <v>70</v>
      </c>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c r="GZ60" s="9"/>
      <c r="HA60" s="9"/>
      <c r="HB60" s="9"/>
      <c r="HC60" s="9"/>
      <c r="HD60" s="9"/>
      <c r="HE60" s="9"/>
      <c r="HF60" s="9"/>
      <c r="HG60" s="9"/>
      <c r="HH60" s="9"/>
      <c r="HI60" s="9"/>
      <c r="HJ60" s="9"/>
      <c r="HK60" s="9"/>
      <c r="HL60" s="9"/>
      <c r="HM60" s="9"/>
    </row>
    <row r="61" spans="1:221" s="8" customFormat="1" ht="137.25" customHeight="1">
      <c r="A61" s="35"/>
      <c r="B61" s="36"/>
      <c r="C61" s="34"/>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row>
    <row r="62" spans="1:221" s="8" customFormat="1" ht="348.65" customHeight="1">
      <c r="A62" s="35" t="s">
        <v>92</v>
      </c>
      <c r="B62" s="33">
        <v>1000000</v>
      </c>
      <c r="C62" s="34" t="s">
        <v>118</v>
      </c>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GT62" s="9"/>
      <c r="GU62" s="9"/>
      <c r="GV62" s="9"/>
      <c r="GW62" s="9"/>
      <c r="GX62" s="9"/>
      <c r="GY62" s="9"/>
      <c r="GZ62" s="9"/>
      <c r="HA62" s="9"/>
      <c r="HB62" s="9"/>
      <c r="HC62" s="9"/>
      <c r="HD62" s="9"/>
      <c r="HE62" s="9"/>
      <c r="HF62" s="9"/>
      <c r="HG62" s="9"/>
      <c r="HH62" s="9"/>
      <c r="HI62" s="9"/>
      <c r="HJ62" s="9"/>
      <c r="HK62" s="9"/>
      <c r="HL62" s="9"/>
      <c r="HM62" s="9"/>
    </row>
    <row r="63" spans="1:221" s="8" customFormat="1" ht="317.39999999999998" customHeight="1">
      <c r="A63" s="35"/>
      <c r="B63" s="33"/>
      <c r="C63" s="34"/>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c r="HJ63" s="9"/>
      <c r="HK63" s="9"/>
      <c r="HL63" s="9"/>
      <c r="HM63" s="9"/>
    </row>
    <row r="64" spans="1:221" ht="69.75" customHeight="1">
      <c r="A64" s="47" t="s">
        <v>68</v>
      </c>
      <c r="B64" s="47"/>
      <c r="C64" s="47"/>
    </row>
    <row r="65" spans="1:218" s="8" customFormat="1" ht="198.75" customHeight="1">
      <c r="A65" s="3" t="s">
        <v>10</v>
      </c>
      <c r="B65" s="24">
        <v>445000000</v>
      </c>
      <c r="C65" s="13" t="s">
        <v>100</v>
      </c>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row>
    <row r="66" spans="1:218" s="8" customFormat="1" ht="69.75" customHeight="1">
      <c r="A66" s="43" t="s">
        <v>117</v>
      </c>
      <c r="B66" s="43"/>
      <c r="C66" s="43"/>
    </row>
    <row r="67" spans="1:218" s="8" customFormat="1" ht="219.75" customHeight="1">
      <c r="A67" s="19" t="s">
        <v>19</v>
      </c>
      <c r="B67" s="24">
        <v>115000000</v>
      </c>
      <c r="C67" s="13" t="s">
        <v>101</v>
      </c>
    </row>
    <row r="68" spans="1:218" s="8" customFormat="1" ht="69.75" customHeight="1">
      <c r="A68" s="43" t="s">
        <v>93</v>
      </c>
      <c r="B68" s="43"/>
      <c r="C68" s="43"/>
    </row>
    <row r="69" spans="1:218" s="8" customFormat="1" ht="351.75" customHeight="1">
      <c r="A69" s="19" t="s">
        <v>94</v>
      </c>
      <c r="B69" s="26">
        <v>1500000</v>
      </c>
      <c r="C69" s="18" t="s">
        <v>109</v>
      </c>
    </row>
    <row r="70" spans="1:218" ht="69.75" customHeight="1">
      <c r="A70" s="43" t="s">
        <v>20</v>
      </c>
      <c r="B70" s="43"/>
      <c r="C70" s="43"/>
    </row>
    <row r="71" spans="1:218" ht="103.5" customHeight="1">
      <c r="A71" s="3" t="s">
        <v>21</v>
      </c>
      <c r="B71" s="27">
        <v>1000</v>
      </c>
      <c r="C71" s="44" t="s">
        <v>99</v>
      </c>
    </row>
    <row r="72" spans="1:218" ht="103.5" customHeight="1">
      <c r="A72" s="3" t="s">
        <v>22</v>
      </c>
      <c r="B72" s="28">
        <v>500000</v>
      </c>
      <c r="C72" s="45"/>
    </row>
    <row r="73" spans="1:218" ht="103.5" customHeight="1">
      <c r="A73" s="3" t="s">
        <v>23</v>
      </c>
      <c r="B73" s="28">
        <v>1500000</v>
      </c>
      <c r="C73" s="45"/>
    </row>
    <row r="74" spans="1:218" ht="103.5" customHeight="1">
      <c r="A74" s="3" t="s">
        <v>24</v>
      </c>
      <c r="B74" s="28">
        <v>5000000</v>
      </c>
      <c r="C74" s="45"/>
    </row>
    <row r="75" spans="1:218" ht="103.5" customHeight="1">
      <c r="A75" s="3" t="s">
        <v>27</v>
      </c>
      <c r="B75" s="28">
        <v>300000000</v>
      </c>
      <c r="C75" s="45"/>
    </row>
    <row r="76" spans="1:218" ht="103.5" customHeight="1">
      <c r="A76" s="3" t="s">
        <v>25</v>
      </c>
      <c r="B76" s="29" t="s">
        <v>29</v>
      </c>
      <c r="C76" s="45"/>
    </row>
    <row r="77" spans="1:218" ht="103.5" customHeight="1">
      <c r="A77" s="3" t="s">
        <v>26</v>
      </c>
      <c r="B77" s="29" t="s">
        <v>29</v>
      </c>
      <c r="C77" s="45"/>
    </row>
    <row r="78" spans="1:218" ht="103.5" customHeight="1">
      <c r="A78" s="3" t="s">
        <v>28</v>
      </c>
      <c r="B78" s="30" t="s">
        <v>29</v>
      </c>
      <c r="C78" s="45"/>
    </row>
    <row r="79" spans="1:218" ht="103.5" customHeight="1">
      <c r="A79" s="3" t="s">
        <v>30</v>
      </c>
      <c r="B79" s="30" t="s">
        <v>29</v>
      </c>
      <c r="C79" s="45"/>
    </row>
    <row r="80" spans="1:218" ht="103.5" customHeight="1">
      <c r="A80" s="3" t="s">
        <v>31</v>
      </c>
      <c r="B80" s="30" t="s">
        <v>29</v>
      </c>
      <c r="C80" s="45"/>
    </row>
    <row r="81" spans="1:3" ht="103.5" customHeight="1">
      <c r="A81" s="3" t="s">
        <v>32</v>
      </c>
      <c r="B81" s="30" t="s">
        <v>29</v>
      </c>
      <c r="C81" s="45"/>
    </row>
    <row r="82" spans="1:3" ht="103.5" customHeight="1">
      <c r="A82" s="3" t="s">
        <v>33</v>
      </c>
      <c r="B82" s="30" t="s">
        <v>29</v>
      </c>
      <c r="C82" s="45"/>
    </row>
    <row r="83" spans="1:3" ht="103.5" customHeight="1">
      <c r="A83" s="3" t="s">
        <v>26</v>
      </c>
      <c r="B83" s="30" t="s">
        <v>29</v>
      </c>
      <c r="C83" s="45"/>
    </row>
    <row r="84" spans="1:3" ht="103.5" customHeight="1">
      <c r="A84" s="3" t="s">
        <v>34</v>
      </c>
      <c r="B84" s="30" t="s">
        <v>29</v>
      </c>
      <c r="C84" s="45"/>
    </row>
    <row r="85" spans="1:3" ht="232.5" customHeight="1">
      <c r="A85" s="3" t="s">
        <v>35</v>
      </c>
      <c r="B85" s="30" t="s">
        <v>29</v>
      </c>
      <c r="C85" s="45"/>
    </row>
    <row r="86" spans="1:3" ht="69.75" customHeight="1">
      <c r="A86" s="32" t="s">
        <v>37</v>
      </c>
      <c r="B86" s="32"/>
      <c r="C86" s="32"/>
    </row>
    <row r="87" spans="1:3" ht="114.75" customHeight="1">
      <c r="A87" s="4" t="s">
        <v>38</v>
      </c>
      <c r="B87" s="24">
        <v>5000000</v>
      </c>
      <c r="C87" s="48" t="s">
        <v>98</v>
      </c>
    </row>
    <row r="88" spans="1:3" ht="114.75" customHeight="1">
      <c r="A88" s="3" t="s">
        <v>36</v>
      </c>
      <c r="B88" s="24">
        <v>15000000</v>
      </c>
      <c r="C88" s="48"/>
    </row>
    <row r="89" spans="1:3" ht="114.75" customHeight="1">
      <c r="A89" s="5" t="s">
        <v>39</v>
      </c>
      <c r="B89" s="31" t="s">
        <v>29</v>
      </c>
      <c r="C89" s="48"/>
    </row>
    <row r="90" spans="1:3" ht="114.75" customHeight="1">
      <c r="A90" s="5" t="s">
        <v>40</v>
      </c>
      <c r="B90" s="31" t="s">
        <v>29</v>
      </c>
      <c r="C90" s="48"/>
    </row>
    <row r="91" spans="1:3" ht="114.75" customHeight="1">
      <c r="A91" s="5" t="s">
        <v>41</v>
      </c>
      <c r="B91" s="31" t="s">
        <v>29</v>
      </c>
      <c r="C91" s="48"/>
    </row>
    <row r="92" spans="1:3" ht="129.75" customHeight="1">
      <c r="A92" s="6" t="s">
        <v>44</v>
      </c>
      <c r="B92" s="31" t="s">
        <v>29</v>
      </c>
      <c r="C92" s="48"/>
    </row>
    <row r="93" spans="1:3" ht="114.75" customHeight="1">
      <c r="A93" s="5" t="s">
        <v>42</v>
      </c>
      <c r="B93" s="31" t="s">
        <v>29</v>
      </c>
      <c r="C93" s="48"/>
    </row>
    <row r="94" spans="1:3" ht="114.75" customHeight="1">
      <c r="A94" s="5" t="s">
        <v>43</v>
      </c>
      <c r="B94" s="31" t="s">
        <v>29</v>
      </c>
      <c r="C94" s="48"/>
    </row>
    <row r="95" spans="1:3" ht="114.75" customHeight="1">
      <c r="A95" s="32" t="s">
        <v>110</v>
      </c>
      <c r="B95" s="32"/>
      <c r="C95" s="32"/>
    </row>
    <row r="96" spans="1:3" ht="407.25" customHeight="1">
      <c r="A96" s="46" t="s">
        <v>114</v>
      </c>
      <c r="B96" s="46"/>
      <c r="C96" s="46"/>
    </row>
  </sheetData>
  <mergeCells count="66">
    <mergeCell ref="A95:C95"/>
    <mergeCell ref="A96:C96"/>
    <mergeCell ref="A64:C64"/>
    <mergeCell ref="A66:C66"/>
    <mergeCell ref="A68:C68"/>
    <mergeCell ref="C87:C94"/>
    <mergeCell ref="A62:A63"/>
    <mergeCell ref="B62:B63"/>
    <mergeCell ref="C62:C63"/>
    <mergeCell ref="A70:C70"/>
    <mergeCell ref="A86:C86"/>
    <mergeCell ref="C71:C85"/>
    <mergeCell ref="A58:A59"/>
    <mergeCell ref="B58:B59"/>
    <mergeCell ref="A1:C2"/>
    <mergeCell ref="B3:C3"/>
    <mergeCell ref="B4:C4"/>
    <mergeCell ref="B5:C5"/>
    <mergeCell ref="B6:C6"/>
    <mergeCell ref="B7:C7"/>
    <mergeCell ref="B8:C8"/>
    <mergeCell ref="B11:C11"/>
    <mergeCell ref="B10:C10"/>
    <mergeCell ref="B9:C9"/>
    <mergeCell ref="B13:C13"/>
    <mergeCell ref="B14:C14"/>
    <mergeCell ref="B15:C15"/>
    <mergeCell ref="B16:C16"/>
    <mergeCell ref="B17:C17"/>
    <mergeCell ref="B18:C18"/>
    <mergeCell ref="B19:C19"/>
    <mergeCell ref="B20:C20"/>
    <mergeCell ref="B21:C21"/>
    <mergeCell ref="B22:C22"/>
    <mergeCell ref="C58:C59"/>
    <mergeCell ref="A60:A61"/>
    <mergeCell ref="B60:B61"/>
    <mergeCell ref="C60:C61"/>
    <mergeCell ref="B49:B50"/>
    <mergeCell ref="A29:A30"/>
    <mergeCell ref="B29:B30"/>
    <mergeCell ref="C29:C30"/>
    <mergeCell ref="A31:A33"/>
    <mergeCell ref="B31:B33"/>
    <mergeCell ref="C31:C33"/>
    <mergeCell ref="A34:A36"/>
    <mergeCell ref="A37:A38"/>
    <mergeCell ref="B37:B38"/>
    <mergeCell ref="C37:C38"/>
    <mergeCell ref="C53:C54"/>
    <mergeCell ref="A41:A42"/>
    <mergeCell ref="B34:B36"/>
    <mergeCell ref="C34:C36"/>
    <mergeCell ref="B55:B57"/>
    <mergeCell ref="C55:C57"/>
    <mergeCell ref="A55:A57"/>
    <mergeCell ref="C49:C50"/>
    <mergeCell ref="A53:A54"/>
    <mergeCell ref="B53:B54"/>
    <mergeCell ref="A23:C23"/>
    <mergeCell ref="B41:B42"/>
    <mergeCell ref="C41:C42"/>
    <mergeCell ref="A49:A50"/>
    <mergeCell ref="A43:A46"/>
    <mergeCell ref="B43:B46"/>
    <mergeCell ref="C43:C46"/>
  </mergeCells>
  <printOptions horizontalCentered="1"/>
  <pageMargins left="0" right="0" top="0" bottom="0" header="0" footer="0"/>
  <pageSetup paperSize="9" scale="14" fitToHeight="0" orientation="portrait" r:id="rId1"/>
  <headerFooter differentFirst="1" alignWithMargins="0"/>
  <rowBreaks count="3" manualBreakCount="3">
    <brk id="33" max="2" man="1"/>
    <brk id="48" max="2" man="1"/>
    <brk id="63" max="2"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9CAB4E456D12424A830E02FC269CE2B3" ma:contentTypeVersion="1" ma:contentTypeDescription="Yeni belge oluşturun." ma:contentTypeScope="" ma:versionID="639e3ad09e7d3db823ca1e2caa685a6e">
  <xsd:schema xmlns:xsd="http://www.w3.org/2001/XMLSchema" xmlns:xs="http://www.w3.org/2001/XMLSchema" xmlns:p="http://schemas.microsoft.com/office/2006/metadata/properties" xmlns:ns1="http://schemas.microsoft.com/sharepoint/v3" targetNamespace="http://schemas.microsoft.com/office/2006/metadata/properties" ma:root="true" ma:fieldsID="c4fe289ee47d198ddf544cd0dfca7c29"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Zamanlama Başlangıç Tarihi" ma:description="Zamanlama Başlangıç Tarihi, Yayımlama özelliği tarafından oluşturulan bir site sütunudur. Bu sütun, bu sayfanın site ziyaretçilerine ilk kez görüntüleneceği tarih ve zamanı belirtmek için kullanılır." ma:hidden="true" ma:internalName="PublishingStartDate">
      <xsd:simpleType>
        <xsd:restriction base="dms:Unknown"/>
      </xsd:simpleType>
    </xsd:element>
    <xsd:element name="PublishingExpirationDate" ma:index="9" nillable="true" ma:displayName="Zamanlama Bitiş Tarihi" ma:description="Zamanlama Bitiş Tarihi, Yayımlama özelliği tarafından oluşturulan bir site sütunudur. Bu sütun, bu sayfanın site ziyaretçilerine artık görüntülenmeyeceği tarih ve zamanı belirtmek için kullanılır."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39E4885-F4AF-4829-8107-0A1BCBB30C58}"/>
</file>

<file path=customXml/itemProps2.xml><?xml version="1.0" encoding="utf-8"?>
<ds:datastoreItem xmlns:ds="http://schemas.openxmlformats.org/officeDocument/2006/customXml" ds:itemID="{E16E9671-0E6B-4989-BBE3-987DF49EACD0}"/>
</file>

<file path=customXml/itemProps3.xml><?xml version="1.0" encoding="utf-8"?>
<ds:datastoreItem xmlns:ds="http://schemas.openxmlformats.org/officeDocument/2006/customXml" ds:itemID="{DCE49788-D2F7-4799-AE48-F9C7DB0FDD3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Sayfa 1</vt:lpstr>
      <vt:lpstr>'Sayfa 1'!Yazdırma_Alanı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EDIZ</dc:creator>
  <cp:lastModifiedBy>Aykut ÇEÇEN</cp:lastModifiedBy>
  <cp:lastPrinted>2023-12-18T07:25:05Z</cp:lastPrinted>
  <dcterms:created xsi:type="dcterms:W3CDTF">2009-05-07T14:30:28Z</dcterms:created>
  <dcterms:modified xsi:type="dcterms:W3CDTF">2023-12-19T13:19:49Z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0x0101009CAB4E456D12424A830E02FC269CE2B3</vt:lpwstr>
  </property>
</Properties>
</file>